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'Sheet1'!$A$1:$V$50</definedName>
  </definedNames>
  <calcPr fullCalcOnLoad="1"/>
</workbook>
</file>

<file path=xl/sharedStrings.xml><?xml version="1.0" encoding="utf-8"?>
<sst xmlns="http://schemas.openxmlformats.org/spreadsheetml/2006/main" count="124" uniqueCount="91">
  <si>
    <t>第32回東葛地区親睦夏季少年野球大会トーナメント表</t>
  </si>
  <si>
    <t>チーム名</t>
  </si>
  <si>
    <t>B-3</t>
  </si>
  <si>
    <t>優勝決定戦</t>
  </si>
  <si>
    <t>3位決定戦</t>
  </si>
  <si>
    <t>No</t>
  </si>
  <si>
    <t>地区</t>
  </si>
  <si>
    <t>我孫子</t>
  </si>
  <si>
    <t>サンスパッツ</t>
  </si>
  <si>
    <t>久寺家エラーズ</t>
  </si>
  <si>
    <t>リトルキング</t>
  </si>
  <si>
    <t>ブラック・バード</t>
  </si>
  <si>
    <t>新木ファイターズ</t>
  </si>
  <si>
    <t>柏</t>
  </si>
  <si>
    <t>北柏スーパーナイン</t>
  </si>
  <si>
    <t>千代田ファイターズ</t>
  </si>
  <si>
    <t>伊勢原ジャガーズ</t>
  </si>
  <si>
    <t>泉ドラゴンＺ</t>
  </si>
  <si>
    <t>柏ヤンガーズ</t>
  </si>
  <si>
    <t>トライスター</t>
  </si>
  <si>
    <t>名戸ヶ谷ウォーリアーズ</t>
  </si>
  <si>
    <t>高野台ジャガーズ</t>
  </si>
  <si>
    <t>大津ヶ丘ファイターズ</t>
  </si>
  <si>
    <t>豊四季イーグルス</t>
  </si>
  <si>
    <t>松葉ニューセラミックス</t>
  </si>
  <si>
    <t>流山</t>
  </si>
  <si>
    <t>東深井ファイナルズ</t>
  </si>
  <si>
    <t>初石クーガーズ</t>
  </si>
  <si>
    <t>前ヶ崎クラブＡ１</t>
  </si>
  <si>
    <t>前ヶ崎クラブＡ２</t>
  </si>
  <si>
    <t>江戸川台フェニックス</t>
  </si>
  <si>
    <t>流山ホークス</t>
  </si>
  <si>
    <t>流山シャークス</t>
  </si>
  <si>
    <t>向小金ファイターズ</t>
  </si>
  <si>
    <t>小田急ライオンズ</t>
  </si>
  <si>
    <t>カージナルス</t>
  </si>
  <si>
    <t>野田</t>
  </si>
  <si>
    <t>中根ヤンキース</t>
  </si>
  <si>
    <t>梅郷パワーズ</t>
  </si>
  <si>
    <t>野田ドンキーズ</t>
  </si>
  <si>
    <t>清水タイガース</t>
  </si>
  <si>
    <t>野田ジャガーズ</t>
  </si>
  <si>
    <t>松戸</t>
  </si>
  <si>
    <t>串崎スワローズ</t>
  </si>
  <si>
    <t>小金原ビクトリー</t>
  </si>
  <si>
    <t>ヤングスターズ</t>
  </si>
  <si>
    <t>三郷</t>
  </si>
  <si>
    <t>友和タイガース</t>
  </si>
  <si>
    <t>棄権</t>
  </si>
  <si>
    <t>F-2</t>
  </si>
  <si>
    <t>串崎スワローズ</t>
  </si>
  <si>
    <t>決勝戦</t>
  </si>
  <si>
    <t>大津ヶ丘ﾌｧｲﾀｰｽﾞ</t>
  </si>
  <si>
    <t>小田急ﾗｲｵﾝｽﾞ</t>
  </si>
  <si>
    <t>計</t>
  </si>
  <si>
    <t>ﾔﾝｸﾞｽﾀｰｽﾞ</t>
  </si>
  <si>
    <t>串崎ｽﾜﾛｰｽﾞ</t>
  </si>
  <si>
    <t>A-1</t>
  </si>
  <si>
    <t>A-1
9:00</t>
  </si>
  <si>
    <t>A-2</t>
  </si>
  <si>
    <t>A-3
13:30</t>
  </si>
  <si>
    <t>E-1</t>
  </si>
  <si>
    <t>C-1
9:00</t>
  </si>
  <si>
    <t>E-2</t>
  </si>
  <si>
    <t>C-3
13:30</t>
  </si>
  <si>
    <t>2(2+0)</t>
  </si>
  <si>
    <t>B-1</t>
  </si>
  <si>
    <t>A-2
11:00</t>
  </si>
  <si>
    <t>C-2
11:00</t>
  </si>
  <si>
    <t>B-2</t>
  </si>
  <si>
    <t>F-1</t>
  </si>
  <si>
    <t>C-1</t>
  </si>
  <si>
    <t>D-1</t>
  </si>
  <si>
    <t>C-1</t>
  </si>
  <si>
    <t>C-2</t>
  </si>
  <si>
    <t>G-1</t>
  </si>
  <si>
    <t>B-1
9:00</t>
  </si>
  <si>
    <t>D-1
9:00</t>
  </si>
  <si>
    <t>G-2</t>
  </si>
  <si>
    <t>B-3
13:30</t>
  </si>
  <si>
    <r>
      <t>3</t>
    </r>
    <r>
      <rPr>
        <sz val="12"/>
        <rFont val="ＭＳ Ｐゴシック"/>
        <family val="3"/>
      </rPr>
      <t>(2+1)</t>
    </r>
  </si>
  <si>
    <t>D-3
13:30</t>
  </si>
  <si>
    <t>D-3</t>
  </si>
  <si>
    <t>H-1</t>
  </si>
  <si>
    <t>D-1</t>
  </si>
  <si>
    <t>D-2</t>
  </si>
  <si>
    <t>D-2
11:00</t>
  </si>
  <si>
    <t>B-2
11:00</t>
  </si>
  <si>
    <t>ヤングスターズ</t>
  </si>
  <si>
    <t>H-2</t>
  </si>
  <si>
    <t>D-2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</si>
</sst>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ＭＳ Ｐゴシック"/>
      <family val="3"/>
    </font>
    <font>
      <b/>
      <sz val="16"/>
      <color indexed="12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 textRotation="255" shrinkToFit="1"/>
    </xf>
    <xf numFmtId="0" fontId="0" fillId="3" borderId="7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" borderId="21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2" borderId="27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 textRotation="255" shrinkToFit="1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3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center" vertical="center" textRotation="255" shrinkToFit="1"/>
    </xf>
    <xf numFmtId="0" fontId="0" fillId="3" borderId="35" xfId="0" applyFont="1" applyFill="1" applyBorder="1" applyAlignment="1">
      <alignment horizontal="center" vertical="center" textRotation="255" shrinkToFit="1"/>
    </xf>
    <xf numFmtId="0" fontId="0" fillId="3" borderId="36" xfId="0" applyFont="1" applyFill="1" applyBorder="1" applyAlignment="1">
      <alignment horizontal="center" vertical="center" textRotation="255" shrinkToFit="1"/>
    </xf>
    <xf numFmtId="0" fontId="0" fillId="3" borderId="37" xfId="0" applyFont="1" applyFill="1" applyBorder="1" applyAlignment="1">
      <alignment horizontal="center" vertical="center" textRotation="255" shrinkToFit="1"/>
    </xf>
    <xf numFmtId="0" fontId="0" fillId="3" borderId="38" xfId="0" applyFont="1" applyFill="1" applyBorder="1" applyAlignment="1">
      <alignment horizontal="center" vertical="center" textRotation="255" shrinkToFit="1"/>
    </xf>
    <xf numFmtId="0" fontId="0" fillId="3" borderId="39" xfId="0" applyFont="1" applyFill="1" applyBorder="1" applyAlignment="1">
      <alignment horizontal="center" vertical="center" textRotation="255" shrinkToFit="1"/>
    </xf>
    <xf numFmtId="0" fontId="0" fillId="2" borderId="20" xfId="0" applyFont="1" applyFill="1" applyBorder="1" applyAlignment="1">
      <alignment horizontal="right" vertical="center"/>
    </xf>
    <xf numFmtId="0" fontId="0" fillId="2" borderId="32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right" vertical="center" shrinkToFit="1"/>
    </xf>
    <xf numFmtId="0" fontId="0" fillId="3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33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41</xdr:row>
      <xdr:rowOff>38100</xdr:rowOff>
    </xdr:from>
    <xdr:to>
      <xdr:col>1</xdr:col>
      <xdr:colOff>457200</xdr:colOff>
      <xdr:row>41</xdr:row>
      <xdr:rowOff>209550</xdr:rowOff>
    </xdr:to>
    <xdr:sp>
      <xdr:nvSpPr>
        <xdr:cNvPr id="1" name="Rectangle 2"/>
        <xdr:cNvSpPr>
          <a:spLocks/>
        </xdr:cNvSpPr>
      </xdr:nvSpPr>
      <xdr:spPr>
        <a:xfrm>
          <a:off x="133350" y="11744325"/>
          <a:ext cx="590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選手宣誓</a:t>
          </a:r>
        </a:p>
      </xdr:txBody>
    </xdr:sp>
    <xdr:clientData/>
  </xdr:twoCellAnchor>
  <xdr:twoCellAnchor>
    <xdr:from>
      <xdr:col>1</xdr:col>
      <xdr:colOff>361950</xdr:colOff>
      <xdr:row>48</xdr:row>
      <xdr:rowOff>104775</xdr:rowOff>
    </xdr:from>
    <xdr:to>
      <xdr:col>20</xdr:col>
      <xdr:colOff>1019175</xdr:colOff>
      <xdr:row>52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628650" y="13830300"/>
          <a:ext cx="88773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8月18日のグランド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A:清水台小学校　B:野田江戸川河川敷C面　C:梅郷11号公園　D座生球場　E:東初石G　F:野田江戸川河川敷D面　G:野田江戸川河川敷A面　H:野田江戸川河川敷B面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8月19日以降は
全て野田江戸川河川敷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workbookViewId="0" topLeftCell="A36">
      <selection activeCell="A1" sqref="A1:V1"/>
    </sheetView>
  </sheetViews>
  <sheetFormatPr defaultColWidth="9.00390625" defaultRowHeight="14.25"/>
  <cols>
    <col min="1" max="1" width="3.50390625" style="0" bestFit="1" customWidth="1"/>
    <col min="2" max="2" width="15.625" style="31" customWidth="1"/>
    <col min="3" max="3" width="4.125" style="0" customWidth="1"/>
    <col min="4" max="5" width="5.25390625" style="0" customWidth="1"/>
    <col min="6" max="6" width="5.25390625" style="33" customWidth="1"/>
    <col min="7" max="15" width="5.25390625" style="0" customWidth="1"/>
    <col min="16" max="17" width="5.25390625" style="33" customWidth="1"/>
    <col min="18" max="19" width="5.25390625" style="0" customWidth="1"/>
    <col min="20" max="20" width="4.125" style="0" customWidth="1"/>
    <col min="21" max="21" width="15.625" style="31" customWidth="1"/>
    <col min="22" max="22" width="5.625" style="0" customWidth="1"/>
  </cols>
  <sheetData>
    <row r="1" spans="1:22" ht="21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30" s="62" customFormat="1" ht="18" customHeight="1">
      <c r="A2" s="212" t="s">
        <v>51</v>
      </c>
      <c r="B2" s="213"/>
      <c r="C2" s="59"/>
      <c r="D2" s="59"/>
      <c r="E2" s="59"/>
      <c r="F2" s="59"/>
      <c r="G2" s="60"/>
      <c r="H2" s="59"/>
      <c r="I2" s="59"/>
      <c r="J2" s="59"/>
      <c r="K2" s="61"/>
      <c r="L2" s="61"/>
      <c r="M2" s="61"/>
      <c r="N2" s="61"/>
      <c r="O2" s="61"/>
      <c r="P2" s="61"/>
      <c r="Q2" s="61"/>
      <c r="R2" s="61"/>
      <c r="S2" s="61"/>
      <c r="T2" s="61"/>
      <c r="U2" s="59"/>
      <c r="V2" s="59"/>
      <c r="W2" s="59"/>
      <c r="X2" s="61"/>
      <c r="Y2" s="59"/>
      <c r="Z2" s="59"/>
      <c r="AA2" s="59"/>
      <c r="AB2" s="59"/>
      <c r="AC2" s="59"/>
      <c r="AD2" s="59"/>
    </row>
    <row r="3" spans="1:30" s="62" customFormat="1" ht="18" customHeight="1">
      <c r="A3" s="63"/>
      <c r="B3" s="160"/>
      <c r="C3" s="161"/>
      <c r="D3" s="161"/>
      <c r="E3" s="71">
        <v>1</v>
      </c>
      <c r="F3" s="71">
        <v>2</v>
      </c>
      <c r="G3" s="71">
        <v>3</v>
      </c>
      <c r="H3" s="71">
        <v>4</v>
      </c>
      <c r="I3" s="71">
        <v>5</v>
      </c>
      <c r="J3" s="71">
        <v>6</v>
      </c>
      <c r="K3" s="71">
        <v>7</v>
      </c>
      <c r="L3" s="71"/>
      <c r="M3" s="71" t="s">
        <v>54</v>
      </c>
      <c r="N3" s="61"/>
      <c r="O3" s="61"/>
      <c r="P3" s="61"/>
      <c r="Q3" s="61"/>
      <c r="R3" s="61"/>
      <c r="S3" s="61"/>
      <c r="T3" s="61"/>
      <c r="U3" s="59"/>
      <c r="V3" s="59"/>
      <c r="W3" s="59"/>
      <c r="X3" s="61"/>
      <c r="Y3" s="59"/>
      <c r="Z3" s="59"/>
      <c r="AA3" s="59"/>
      <c r="AB3" s="59"/>
      <c r="AC3" s="59"/>
      <c r="AD3" s="59"/>
    </row>
    <row r="4" spans="1:30" s="62" customFormat="1" ht="18" customHeight="1">
      <c r="A4" s="63"/>
      <c r="B4" s="160" t="s">
        <v>52</v>
      </c>
      <c r="C4" s="161"/>
      <c r="D4" s="161"/>
      <c r="E4" s="71">
        <v>3</v>
      </c>
      <c r="F4" s="71">
        <v>3</v>
      </c>
      <c r="G4" s="71">
        <v>2</v>
      </c>
      <c r="H4" s="71">
        <v>2</v>
      </c>
      <c r="I4" s="71">
        <v>0</v>
      </c>
      <c r="J4" s="71">
        <v>0</v>
      </c>
      <c r="K4" s="71">
        <v>0</v>
      </c>
      <c r="L4" s="71"/>
      <c r="M4" s="71">
        <v>10</v>
      </c>
      <c r="N4" s="61"/>
      <c r="O4" s="61"/>
      <c r="P4" s="61"/>
      <c r="Q4" s="61"/>
      <c r="R4" s="61"/>
      <c r="S4" s="61"/>
      <c r="T4" s="61"/>
      <c r="U4" s="59"/>
      <c r="V4" s="59"/>
      <c r="W4" s="59"/>
      <c r="X4" s="61"/>
      <c r="Y4" s="59"/>
      <c r="Z4" s="59"/>
      <c r="AA4" s="59"/>
      <c r="AB4" s="59"/>
      <c r="AC4" s="59"/>
      <c r="AD4" s="59"/>
    </row>
    <row r="5" spans="1:30" s="62" customFormat="1" ht="18" customHeight="1">
      <c r="A5" s="63"/>
      <c r="B5" s="160" t="s">
        <v>53</v>
      </c>
      <c r="C5" s="161"/>
      <c r="D5" s="161"/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1"/>
      <c r="M5" s="71">
        <v>0</v>
      </c>
      <c r="N5" s="61"/>
      <c r="O5" s="61"/>
      <c r="P5" s="61"/>
      <c r="Q5" s="61"/>
      <c r="R5" s="61"/>
      <c r="S5" s="61"/>
      <c r="T5" s="61"/>
      <c r="U5" s="59"/>
      <c r="V5" s="59"/>
      <c r="W5" s="59"/>
      <c r="X5" s="61"/>
      <c r="Y5" s="59"/>
      <c r="Z5" s="59"/>
      <c r="AA5" s="59"/>
      <c r="AB5" s="59"/>
      <c r="AC5" s="59"/>
      <c r="AD5" s="59"/>
    </row>
    <row r="6" spans="1:30" s="62" customFormat="1" ht="18" customHeight="1">
      <c r="A6" s="64"/>
      <c r="B6" s="65"/>
      <c r="C6" s="59"/>
      <c r="D6" s="59"/>
      <c r="E6" s="59"/>
      <c r="F6" s="59"/>
      <c r="G6" s="60"/>
      <c r="H6" s="59"/>
      <c r="I6" s="59"/>
      <c r="J6" s="59"/>
      <c r="K6" s="61"/>
      <c r="L6" s="61"/>
      <c r="M6" s="61"/>
      <c r="N6" s="61"/>
      <c r="O6" s="61"/>
      <c r="P6" s="61"/>
      <c r="Q6" s="61"/>
      <c r="R6" s="61"/>
      <c r="S6" s="61"/>
      <c r="T6" s="61"/>
      <c r="U6" s="59"/>
      <c r="V6" s="59"/>
      <c r="W6" s="59"/>
      <c r="X6" s="61"/>
      <c r="Y6" s="59"/>
      <c r="Z6" s="59"/>
      <c r="AA6" s="59"/>
      <c r="AB6" s="59"/>
      <c r="AC6" s="59"/>
      <c r="AD6" s="59"/>
    </row>
    <row r="7" spans="1:30" s="62" customFormat="1" ht="18" customHeight="1">
      <c r="A7" s="162" t="s">
        <v>4</v>
      </c>
      <c r="B7" s="162"/>
      <c r="C7" s="59"/>
      <c r="D7" s="59"/>
      <c r="E7" s="59"/>
      <c r="F7" s="59"/>
      <c r="G7" s="60"/>
      <c r="H7" s="59"/>
      <c r="I7" s="59"/>
      <c r="J7" s="59"/>
      <c r="K7" s="61"/>
      <c r="L7" s="61"/>
      <c r="M7" s="61"/>
      <c r="N7" s="61"/>
      <c r="O7" s="61"/>
      <c r="P7" s="61"/>
      <c r="Q7" s="61"/>
      <c r="R7" s="61"/>
      <c r="S7" s="61"/>
      <c r="T7" s="61"/>
      <c r="U7" s="59"/>
      <c r="V7" s="59"/>
      <c r="W7" s="59"/>
      <c r="X7" s="61"/>
      <c r="Y7" s="59"/>
      <c r="Z7" s="59"/>
      <c r="AA7" s="59"/>
      <c r="AB7" s="59"/>
      <c r="AC7" s="59"/>
      <c r="AD7" s="59"/>
    </row>
    <row r="8" spans="1:30" s="62" customFormat="1" ht="18" customHeight="1">
      <c r="A8" s="66"/>
      <c r="B8" s="160"/>
      <c r="C8" s="161"/>
      <c r="D8" s="161"/>
      <c r="E8" s="71">
        <v>1</v>
      </c>
      <c r="F8" s="71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/>
      <c r="M8" s="71" t="s">
        <v>54</v>
      </c>
      <c r="O8" s="61"/>
      <c r="P8" s="61"/>
      <c r="Q8" s="61"/>
      <c r="R8" s="61"/>
      <c r="S8" s="61"/>
      <c r="T8" s="61"/>
      <c r="U8" s="59"/>
      <c r="V8" s="59"/>
      <c r="W8" s="59"/>
      <c r="X8" s="61"/>
      <c r="Y8" s="59"/>
      <c r="Z8" s="59"/>
      <c r="AA8" s="59"/>
      <c r="AB8" s="59"/>
      <c r="AC8" s="59"/>
      <c r="AD8" s="59"/>
    </row>
    <row r="9" spans="1:30" s="62" customFormat="1" ht="18" customHeight="1">
      <c r="A9" s="67"/>
      <c r="B9" s="160" t="s">
        <v>55</v>
      </c>
      <c r="C9" s="161"/>
      <c r="D9" s="161"/>
      <c r="E9" s="71">
        <v>1</v>
      </c>
      <c r="F9" s="71">
        <v>0</v>
      </c>
      <c r="G9" s="71">
        <v>0</v>
      </c>
      <c r="H9" s="71">
        <v>1</v>
      </c>
      <c r="I9" s="71">
        <v>0</v>
      </c>
      <c r="J9" s="71">
        <v>0</v>
      </c>
      <c r="K9" s="71">
        <v>0</v>
      </c>
      <c r="L9" s="71"/>
      <c r="M9" s="71">
        <v>2</v>
      </c>
      <c r="O9" s="61"/>
      <c r="P9" s="61"/>
      <c r="Q9" s="61"/>
      <c r="R9" s="61"/>
      <c r="S9" s="61"/>
      <c r="T9" s="61"/>
      <c r="U9" s="59"/>
      <c r="V9" s="59"/>
      <c r="W9" s="59"/>
      <c r="X9" s="61"/>
      <c r="Y9" s="59"/>
      <c r="Z9" s="59"/>
      <c r="AA9" s="59"/>
      <c r="AB9" s="59"/>
      <c r="AC9" s="59"/>
      <c r="AD9" s="59"/>
    </row>
    <row r="10" spans="1:30" s="62" customFormat="1" ht="18" customHeight="1">
      <c r="A10" s="68"/>
      <c r="B10" s="160" t="s">
        <v>56</v>
      </c>
      <c r="C10" s="161"/>
      <c r="D10" s="161"/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/>
      <c r="M10" s="71">
        <v>0</v>
      </c>
      <c r="O10" s="61"/>
      <c r="P10" s="61"/>
      <c r="Q10" s="61"/>
      <c r="R10" s="61"/>
      <c r="S10" s="61"/>
      <c r="T10" s="61"/>
      <c r="U10" s="59"/>
      <c r="V10" s="59"/>
      <c r="W10" s="59"/>
      <c r="X10" s="61"/>
      <c r="Y10" s="59"/>
      <c r="Z10" s="59"/>
      <c r="AA10" s="59"/>
      <c r="AB10" s="59"/>
      <c r="AC10" s="59"/>
      <c r="AD10" s="59"/>
    </row>
    <row r="11" spans="1:30" s="70" customFormat="1" ht="18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22" ht="24" customHeight="1">
      <c r="A12" s="167">
        <v>1</v>
      </c>
      <c r="B12" s="169" t="str">
        <f>VLOOKUP(A12,Sheet2!$A$1:$C$36,3)</f>
        <v>友和タイガース</v>
      </c>
      <c r="C12" s="169" t="str">
        <f>VLOOKUP(A12,Sheet2!$A$1:$C$36,2)</f>
        <v>三郷</v>
      </c>
      <c r="D12" s="7"/>
      <c r="E12" s="7"/>
      <c r="F12" s="25"/>
      <c r="G12" s="8"/>
      <c r="H12" s="9"/>
      <c r="I12" s="9"/>
      <c r="J12" s="9"/>
      <c r="K12" s="9"/>
      <c r="L12" s="9"/>
      <c r="M12" s="10"/>
      <c r="N12" s="10"/>
      <c r="O12" s="10"/>
      <c r="P12" s="6"/>
      <c r="Q12" s="25"/>
      <c r="R12" s="12"/>
      <c r="S12" s="12"/>
      <c r="T12" s="167">
        <v>19</v>
      </c>
      <c r="U12" s="169" t="str">
        <f>VLOOKUP(T12,Sheet2!$A$1:$C$36,3)</f>
        <v>伊勢原ジャガーズ</v>
      </c>
      <c r="V12" s="169" t="str">
        <f>VLOOKUP(T12,Sheet2!$A$1:$C$36,2)</f>
        <v>柏</v>
      </c>
    </row>
    <row r="13" spans="1:22" ht="24" customHeight="1" thickBot="1">
      <c r="A13" s="168"/>
      <c r="B13" s="170"/>
      <c r="C13" s="171"/>
      <c r="D13" s="206" t="s">
        <v>57</v>
      </c>
      <c r="E13" s="14">
        <v>3</v>
      </c>
      <c r="F13" s="25"/>
      <c r="G13" s="8"/>
      <c r="H13" s="9"/>
      <c r="I13" s="9"/>
      <c r="J13" s="9"/>
      <c r="K13" s="9"/>
      <c r="L13" s="9"/>
      <c r="M13" s="10"/>
      <c r="N13" s="10"/>
      <c r="O13" s="10"/>
      <c r="P13" s="6"/>
      <c r="Q13" s="25"/>
      <c r="R13" s="12">
        <v>0</v>
      </c>
      <c r="S13" s="215" t="s">
        <v>61</v>
      </c>
      <c r="T13" s="168"/>
      <c r="U13" s="170"/>
      <c r="V13" s="171"/>
    </row>
    <row r="14" spans="1:22" ht="24" customHeight="1" thickBot="1" thickTop="1">
      <c r="A14" s="167">
        <v>2</v>
      </c>
      <c r="B14" s="169" t="str">
        <f>VLOOKUP(A14,Sheet2!$A$1:$C$36,3)</f>
        <v>初石クーガーズ</v>
      </c>
      <c r="C14" s="169" t="str">
        <f>VLOOKUP(A14,Sheet2!$A$1:$C$36,2)</f>
        <v>流山</v>
      </c>
      <c r="D14" s="214"/>
      <c r="E14" s="38">
        <v>8</v>
      </c>
      <c r="F14" s="39"/>
      <c r="G14" s="40">
        <v>10</v>
      </c>
      <c r="H14" s="9"/>
      <c r="I14" s="9"/>
      <c r="J14" s="9"/>
      <c r="K14" s="9"/>
      <c r="L14" s="9"/>
      <c r="M14" s="10"/>
      <c r="N14" s="10"/>
      <c r="O14" s="10"/>
      <c r="P14" s="48">
        <v>5</v>
      </c>
      <c r="Q14" s="39"/>
      <c r="R14" s="47">
        <v>8</v>
      </c>
      <c r="S14" s="208"/>
      <c r="T14" s="167">
        <v>20</v>
      </c>
      <c r="U14" s="156" t="str">
        <f>VLOOKUP(T14,Sheet2!$A$1:$C$36,3)</f>
        <v>ヤングスターズ</v>
      </c>
      <c r="V14" s="169" t="str">
        <f>VLOOKUP(T14,Sheet2!$A$1:$C$36,2)</f>
        <v>松戸</v>
      </c>
    </row>
    <row r="15" spans="1:22" ht="24" customHeight="1" thickBot="1">
      <c r="A15" s="168"/>
      <c r="B15" s="170"/>
      <c r="C15" s="171"/>
      <c r="D15" s="37"/>
      <c r="E15" s="16"/>
      <c r="F15" s="204" t="s">
        <v>58</v>
      </c>
      <c r="G15" s="41"/>
      <c r="H15" s="9"/>
      <c r="I15" s="9"/>
      <c r="J15" s="9"/>
      <c r="K15" s="9"/>
      <c r="L15" s="9"/>
      <c r="M15" s="10"/>
      <c r="N15" s="10"/>
      <c r="O15" s="10"/>
      <c r="P15" s="49"/>
      <c r="Q15" s="204" t="s">
        <v>62</v>
      </c>
      <c r="R15" s="12"/>
      <c r="S15" s="35"/>
      <c r="T15" s="168"/>
      <c r="U15" s="157"/>
      <c r="V15" s="171"/>
    </row>
    <row r="16" spans="1:22" ht="24" customHeight="1" thickBot="1" thickTop="1">
      <c r="A16" s="167">
        <v>3</v>
      </c>
      <c r="B16" s="169" t="str">
        <f>VLOOKUP(A16,Sheet2!$A$1:$C$36,3)</f>
        <v>向小金ファイターズ</v>
      </c>
      <c r="C16" s="169" t="str">
        <f>VLOOKUP(A16,Sheet2!$A$1:$C$36,2)</f>
        <v>流山</v>
      </c>
      <c r="D16" s="15"/>
      <c r="E16" s="14"/>
      <c r="F16" s="210"/>
      <c r="G16" s="24"/>
      <c r="H16" s="17">
        <v>2</v>
      </c>
      <c r="I16" s="18"/>
      <c r="J16" s="18"/>
      <c r="K16" s="18"/>
      <c r="L16" s="18"/>
      <c r="M16" s="18"/>
      <c r="N16" s="18"/>
      <c r="O16" s="50">
        <v>5</v>
      </c>
      <c r="P16" s="36"/>
      <c r="Q16" s="205"/>
      <c r="R16" s="12"/>
      <c r="S16" s="43"/>
      <c r="T16" s="167">
        <v>21</v>
      </c>
      <c r="U16" s="169" t="str">
        <f>VLOOKUP(T16,Sheet2!$A$1:$C$36,3)</f>
        <v>リトルキング</v>
      </c>
      <c r="V16" s="169" t="str">
        <f>VLOOKUP(T16,Sheet2!$A$1:$C$36,2)</f>
        <v>我孫子</v>
      </c>
    </row>
    <row r="17" spans="1:22" ht="24" customHeight="1" thickBot="1">
      <c r="A17" s="168"/>
      <c r="B17" s="170"/>
      <c r="C17" s="171"/>
      <c r="D17" s="206" t="s">
        <v>59</v>
      </c>
      <c r="E17" s="42">
        <v>2</v>
      </c>
      <c r="F17" s="32"/>
      <c r="G17" s="19">
        <v>0</v>
      </c>
      <c r="H17" s="17"/>
      <c r="I17" s="18"/>
      <c r="J17" s="18"/>
      <c r="K17" s="18"/>
      <c r="L17" s="18"/>
      <c r="M17" s="18"/>
      <c r="N17" s="18"/>
      <c r="O17" s="50"/>
      <c r="P17" s="28">
        <v>2</v>
      </c>
      <c r="Q17" s="54"/>
      <c r="R17" s="55">
        <v>11</v>
      </c>
      <c r="S17" s="208" t="s">
        <v>63</v>
      </c>
      <c r="T17" s="168"/>
      <c r="U17" s="170"/>
      <c r="V17" s="171"/>
    </row>
    <row r="18" spans="1:22" ht="24" customHeight="1" thickBot="1" thickTop="1">
      <c r="A18" s="167">
        <v>4</v>
      </c>
      <c r="B18" s="169" t="str">
        <f>VLOOKUP(A18,Sheet2!$A$1:$C$36,3)</f>
        <v>清水タイガース</v>
      </c>
      <c r="C18" s="169" t="str">
        <f>VLOOKUP(A18,Sheet2!$A$1:$C$36,2)</f>
        <v>野田</v>
      </c>
      <c r="D18" s="207"/>
      <c r="E18" s="38">
        <v>3</v>
      </c>
      <c r="F18" s="39"/>
      <c r="G18" s="19"/>
      <c r="H18" s="17"/>
      <c r="I18" s="18"/>
      <c r="J18" s="18"/>
      <c r="K18" s="18"/>
      <c r="L18" s="18"/>
      <c r="M18" s="18"/>
      <c r="N18" s="18"/>
      <c r="O18" s="50"/>
      <c r="P18" s="25"/>
      <c r="Q18" s="25"/>
      <c r="R18" s="12">
        <v>3</v>
      </c>
      <c r="S18" s="209"/>
      <c r="T18" s="167">
        <v>22</v>
      </c>
      <c r="U18" s="169" t="str">
        <f>VLOOKUP(T18,Sheet2!$A$1:$C$36,3)</f>
        <v>カージナルス</v>
      </c>
      <c r="V18" s="169" t="str">
        <f>VLOOKUP(T18,Sheet2!$A$1:$C$36,2)</f>
        <v>流山</v>
      </c>
    </row>
    <row r="19" spans="1:22" ht="24" customHeight="1" thickBot="1">
      <c r="A19" s="168"/>
      <c r="B19" s="170"/>
      <c r="C19" s="171"/>
      <c r="D19" s="37"/>
      <c r="E19" s="7"/>
      <c r="F19" s="25"/>
      <c r="G19" s="202" t="s">
        <v>60</v>
      </c>
      <c r="H19" s="17"/>
      <c r="I19" s="18"/>
      <c r="J19" s="18"/>
      <c r="K19" s="18"/>
      <c r="L19" s="18"/>
      <c r="M19" s="18"/>
      <c r="N19" s="51"/>
      <c r="O19" s="52"/>
      <c r="P19" s="204" t="s">
        <v>64</v>
      </c>
      <c r="Q19" s="25"/>
      <c r="R19" s="12"/>
      <c r="S19" s="12"/>
      <c r="T19" s="168"/>
      <c r="U19" s="170"/>
      <c r="V19" s="171"/>
    </row>
    <row r="20" spans="1:22" ht="24" customHeight="1" thickBot="1" thickTop="1">
      <c r="A20" s="167">
        <v>5</v>
      </c>
      <c r="B20" s="169" t="str">
        <f>VLOOKUP(A20,Sheet2!$A$1:$C$36,3)</f>
        <v>前ヶ崎クラブＡ１</v>
      </c>
      <c r="C20" s="169" t="str">
        <f>VLOOKUP(A20,Sheet2!$A$1:$C$36,2)</f>
        <v>流山</v>
      </c>
      <c r="D20" s="15"/>
      <c r="E20" s="16"/>
      <c r="F20" s="25"/>
      <c r="G20" s="203"/>
      <c r="H20" s="44"/>
      <c r="I20" s="46"/>
      <c r="J20" s="45">
        <v>6</v>
      </c>
      <c r="K20" s="18"/>
      <c r="L20" s="200" t="s">
        <v>65</v>
      </c>
      <c r="M20" s="201"/>
      <c r="N20" s="23"/>
      <c r="O20" s="22"/>
      <c r="P20" s="205"/>
      <c r="Q20" s="6"/>
      <c r="R20" s="53"/>
      <c r="S20" s="43"/>
      <c r="T20" s="167">
        <v>23</v>
      </c>
      <c r="U20" s="169" t="str">
        <f>VLOOKUP(T20,Sheet2!$A$1:$C$36,3)</f>
        <v>トライスター</v>
      </c>
      <c r="V20" s="169" t="str">
        <f>VLOOKUP(T20,Sheet2!$A$1:$C$36,2)</f>
        <v>柏</v>
      </c>
    </row>
    <row r="21" spans="1:22" ht="24" customHeight="1" thickBot="1">
      <c r="A21" s="168"/>
      <c r="B21" s="170"/>
      <c r="C21" s="171"/>
      <c r="D21" s="21"/>
      <c r="E21" s="197" t="s">
        <v>2</v>
      </c>
      <c r="F21" s="20">
        <v>0</v>
      </c>
      <c r="G21" s="20"/>
      <c r="H21" s="45"/>
      <c r="I21" s="18"/>
      <c r="J21" s="57"/>
      <c r="K21" s="18"/>
      <c r="L21" s="18"/>
      <c r="M21" s="58"/>
      <c r="N21" s="23"/>
      <c r="O21" s="22"/>
      <c r="P21" s="34"/>
      <c r="Q21" s="49">
        <v>5</v>
      </c>
      <c r="R21" s="198" t="s">
        <v>49</v>
      </c>
      <c r="S21" s="72"/>
      <c r="T21" s="168"/>
      <c r="U21" s="170"/>
      <c r="V21" s="171"/>
    </row>
    <row r="22" spans="1:22" ht="24" customHeight="1" thickBot="1" thickTop="1">
      <c r="A22" s="167">
        <v>6</v>
      </c>
      <c r="B22" s="156" t="str">
        <f>VLOOKUP(A22,Sheet2!$A$1:$C$36,3)</f>
        <v>小田急ライオンズ</v>
      </c>
      <c r="C22" s="169" t="str">
        <f>VLOOKUP(A22,Sheet2!$A$1:$C$36,2)</f>
        <v>流山</v>
      </c>
      <c r="D22" s="73"/>
      <c r="E22" s="180"/>
      <c r="F22" s="75"/>
      <c r="G22" s="76">
        <v>5</v>
      </c>
      <c r="H22" s="77"/>
      <c r="I22" s="78"/>
      <c r="J22" s="79"/>
      <c r="K22" s="78"/>
      <c r="L22" s="78"/>
      <c r="M22" s="78"/>
      <c r="N22" s="80"/>
      <c r="O22" s="81"/>
      <c r="P22" s="82">
        <v>0</v>
      </c>
      <c r="Q22" s="82"/>
      <c r="R22" s="199"/>
      <c r="S22" s="83" t="s">
        <v>48</v>
      </c>
      <c r="T22" s="167">
        <v>24</v>
      </c>
      <c r="U22" s="169" t="str">
        <f>VLOOKUP(T22,Sheet2!$A$1:$C$36,3)</f>
        <v>千代田ファイターズ</v>
      </c>
      <c r="V22" s="169" t="str">
        <f>VLOOKUP(T22,Sheet2!$A$1:$C$36,2)</f>
        <v>柏</v>
      </c>
    </row>
    <row r="23" spans="1:22" ht="24" customHeight="1" thickBot="1" thickTop="1">
      <c r="A23" s="168"/>
      <c r="B23" s="157"/>
      <c r="C23" s="171"/>
      <c r="D23" s="172" t="s">
        <v>66</v>
      </c>
      <c r="E23" s="85">
        <v>12</v>
      </c>
      <c r="F23" s="76">
        <v>10</v>
      </c>
      <c r="G23" s="76"/>
      <c r="H23" s="77"/>
      <c r="I23" s="78"/>
      <c r="J23" s="79"/>
      <c r="K23" s="185" t="s">
        <v>22</v>
      </c>
      <c r="L23" s="186"/>
      <c r="M23" s="78"/>
      <c r="N23" s="80"/>
      <c r="O23" s="81"/>
      <c r="P23" s="82"/>
      <c r="Q23" s="82">
        <v>3</v>
      </c>
      <c r="R23" s="86"/>
      <c r="S23" s="182"/>
      <c r="T23" s="168"/>
      <c r="U23" s="170"/>
      <c r="V23" s="171"/>
    </row>
    <row r="24" spans="1:22" ht="24" customHeight="1" thickBot="1" thickTop="1">
      <c r="A24" s="167">
        <v>7</v>
      </c>
      <c r="B24" s="169" t="str">
        <f>VLOOKUP(A24,Sheet2!$A$1:$C$36,3)</f>
        <v>流山シャークス</v>
      </c>
      <c r="C24" s="169" t="str">
        <f>VLOOKUP(A24,Sheet2!$A$1:$C$36,2)</f>
        <v>流山</v>
      </c>
      <c r="D24" s="173"/>
      <c r="E24" s="87">
        <v>5</v>
      </c>
      <c r="F24" s="178" t="s">
        <v>67</v>
      </c>
      <c r="G24" s="88"/>
      <c r="H24" s="77">
        <v>3</v>
      </c>
      <c r="I24" s="78"/>
      <c r="J24" s="79"/>
      <c r="K24" s="187"/>
      <c r="L24" s="188"/>
      <c r="M24" s="78"/>
      <c r="N24" s="80"/>
      <c r="O24" s="81">
        <v>2</v>
      </c>
      <c r="P24" s="82"/>
      <c r="Q24" s="150" t="s">
        <v>68</v>
      </c>
      <c r="R24" s="89"/>
      <c r="S24" s="176"/>
      <c r="T24" s="167">
        <v>25</v>
      </c>
      <c r="U24" s="169" t="str">
        <f>VLOOKUP(T24,Sheet2!$A$1:$C$36,3)</f>
        <v>久寺家エラーズ</v>
      </c>
      <c r="V24" s="169" t="str">
        <f>VLOOKUP(T24,Sheet2!$A$1:$C$36,2)</f>
        <v>我孫子</v>
      </c>
    </row>
    <row r="25" spans="1:22" ht="24" customHeight="1" thickBot="1">
      <c r="A25" s="168"/>
      <c r="B25" s="170"/>
      <c r="C25" s="171"/>
      <c r="D25" s="84"/>
      <c r="E25" s="87"/>
      <c r="F25" s="179"/>
      <c r="G25" s="91"/>
      <c r="H25" s="92"/>
      <c r="I25" s="78"/>
      <c r="J25" s="79"/>
      <c r="K25" s="187"/>
      <c r="L25" s="188"/>
      <c r="M25" s="78"/>
      <c r="N25" s="80"/>
      <c r="O25" s="78"/>
      <c r="P25" s="93"/>
      <c r="Q25" s="151"/>
      <c r="R25" s="94"/>
      <c r="S25" s="95"/>
      <c r="T25" s="168"/>
      <c r="U25" s="170"/>
      <c r="V25" s="171"/>
    </row>
    <row r="26" spans="1:22" ht="24" customHeight="1" thickBot="1" thickTop="1">
      <c r="A26" s="167">
        <v>8</v>
      </c>
      <c r="B26" s="169" t="str">
        <f>VLOOKUP(A26,Sheet2!$A$1:$C$36,3)</f>
        <v>ブラック・バード</v>
      </c>
      <c r="C26" s="169" t="str">
        <f>VLOOKUP(A26,Sheet2!$A$1:$C$36,2)</f>
        <v>我孫子</v>
      </c>
      <c r="D26" s="96"/>
      <c r="E26" s="97"/>
      <c r="F26" s="90"/>
      <c r="G26" s="91"/>
      <c r="H26" s="92"/>
      <c r="I26" s="98"/>
      <c r="J26" s="99"/>
      <c r="K26" s="187"/>
      <c r="L26" s="188"/>
      <c r="M26" s="78"/>
      <c r="N26" s="80"/>
      <c r="O26" s="78"/>
      <c r="P26" s="100"/>
      <c r="Q26" s="56"/>
      <c r="R26" s="94"/>
      <c r="S26" s="72"/>
      <c r="T26" s="167">
        <v>26</v>
      </c>
      <c r="U26" s="169" t="str">
        <f>VLOOKUP(T26,Sheet2!$A$1:$C$36,3)</f>
        <v>流山ホークス</v>
      </c>
      <c r="V26" s="169" t="str">
        <f>VLOOKUP(T26,Sheet2!$A$1:$C$36,2)</f>
        <v>流山</v>
      </c>
    </row>
    <row r="27" spans="1:22" ht="24" customHeight="1" thickBot="1">
      <c r="A27" s="168"/>
      <c r="B27" s="170"/>
      <c r="C27" s="171"/>
      <c r="D27" s="176" t="s">
        <v>69</v>
      </c>
      <c r="E27" s="176"/>
      <c r="F27" s="101">
        <v>8</v>
      </c>
      <c r="G27" s="91">
        <v>3</v>
      </c>
      <c r="H27" s="92"/>
      <c r="I27" s="98"/>
      <c r="J27" s="99"/>
      <c r="K27" s="187"/>
      <c r="L27" s="188"/>
      <c r="M27" s="78"/>
      <c r="N27" s="80"/>
      <c r="O27" s="78"/>
      <c r="P27" s="100">
        <v>3</v>
      </c>
      <c r="Q27" s="102">
        <v>7</v>
      </c>
      <c r="R27" s="193" t="s">
        <v>70</v>
      </c>
      <c r="S27" s="194"/>
      <c r="T27" s="168"/>
      <c r="U27" s="170"/>
      <c r="V27" s="171"/>
    </row>
    <row r="28" spans="1:22" ht="24" customHeight="1" thickBot="1" thickTop="1">
      <c r="A28" s="167">
        <v>9</v>
      </c>
      <c r="B28" s="169" t="str">
        <f>VLOOKUP(A28,Sheet2!$A$1:$C$36,3)</f>
        <v>江戸川台フェニックス</v>
      </c>
      <c r="C28" s="169" t="str">
        <f>VLOOKUP(A28,Sheet2!$A$1:$C$36,2)</f>
        <v>流山</v>
      </c>
      <c r="D28" s="191"/>
      <c r="E28" s="192"/>
      <c r="F28" s="91">
        <v>5</v>
      </c>
      <c r="G28" s="103"/>
      <c r="H28" s="104"/>
      <c r="I28" s="104"/>
      <c r="J28" s="105"/>
      <c r="K28" s="189"/>
      <c r="L28" s="190"/>
      <c r="M28" s="106"/>
      <c r="N28" s="107"/>
      <c r="O28" s="104"/>
      <c r="P28" s="108"/>
      <c r="Q28" s="109">
        <v>0</v>
      </c>
      <c r="R28" s="195"/>
      <c r="S28" s="196"/>
      <c r="T28" s="167">
        <v>27</v>
      </c>
      <c r="U28" s="169" t="str">
        <f>VLOOKUP(T28,Sheet2!$A$1:$C$36,3)</f>
        <v>豊四季イーグルス</v>
      </c>
      <c r="V28" s="169" t="str">
        <f>VLOOKUP(T28,Sheet2!$A$1:$C$36,2)</f>
        <v>柏</v>
      </c>
    </row>
    <row r="29" spans="1:22" ht="24" customHeight="1" thickBot="1" thickTop="1">
      <c r="A29" s="168"/>
      <c r="B29" s="170"/>
      <c r="C29" s="171"/>
      <c r="D29" s="84"/>
      <c r="E29" s="87"/>
      <c r="F29" s="56"/>
      <c r="G29" s="103"/>
      <c r="H29" s="152" t="s">
        <v>71</v>
      </c>
      <c r="I29" s="152"/>
      <c r="J29" s="110">
        <v>0</v>
      </c>
      <c r="K29" s="111"/>
      <c r="L29" s="112"/>
      <c r="M29" s="113">
        <v>10</v>
      </c>
      <c r="N29" s="183" t="s">
        <v>72</v>
      </c>
      <c r="O29" s="184"/>
      <c r="P29" s="108"/>
      <c r="Q29" s="108"/>
      <c r="R29" s="94"/>
      <c r="S29" s="72"/>
      <c r="T29" s="168"/>
      <c r="U29" s="170"/>
      <c r="V29" s="171"/>
    </row>
    <row r="30" spans="1:22" ht="24" customHeight="1" thickTop="1">
      <c r="A30" s="167">
        <v>10</v>
      </c>
      <c r="B30" s="169" t="str">
        <f>VLOOKUP(A30,Sheet2!$A$1:$C$36,3)</f>
        <v>野田ジャガーズ</v>
      </c>
      <c r="C30" s="169" t="str">
        <f>VLOOKUP(A30,Sheet2!$A$1:$C$36,2)</f>
        <v>野田</v>
      </c>
      <c r="D30" s="72"/>
      <c r="E30" s="72"/>
      <c r="F30" s="56"/>
      <c r="G30" s="103"/>
      <c r="H30" s="104"/>
      <c r="I30" s="115"/>
      <c r="J30" s="164" t="s">
        <v>3</v>
      </c>
      <c r="K30" s="165"/>
      <c r="L30" s="166"/>
      <c r="M30" s="166"/>
      <c r="N30" s="105"/>
      <c r="O30" s="104"/>
      <c r="P30" s="108"/>
      <c r="Q30" s="56"/>
      <c r="R30" s="94"/>
      <c r="S30" s="94"/>
      <c r="T30" s="167">
        <v>28</v>
      </c>
      <c r="U30" s="169" t="str">
        <f>VLOOKUP(T30,Sheet2!$A$1:$C$36,3)</f>
        <v>新木ファイターズ</v>
      </c>
      <c r="V30" s="169" t="str">
        <f>VLOOKUP(T30,Sheet2!$A$1:$C$36,2)</f>
        <v>我孫子</v>
      </c>
    </row>
    <row r="31" spans="1:22" ht="24" customHeight="1" thickBot="1">
      <c r="A31" s="168"/>
      <c r="B31" s="170"/>
      <c r="C31" s="171"/>
      <c r="D31" s="158" t="s">
        <v>73</v>
      </c>
      <c r="E31" s="87">
        <v>3</v>
      </c>
      <c r="F31" s="56"/>
      <c r="G31" s="103"/>
      <c r="H31" s="104"/>
      <c r="I31" s="115"/>
      <c r="J31" s="104"/>
      <c r="K31" s="166" t="s">
        <v>74</v>
      </c>
      <c r="L31" s="166"/>
      <c r="M31" s="106"/>
      <c r="N31" s="105"/>
      <c r="O31" s="104"/>
      <c r="P31" s="108"/>
      <c r="Q31" s="56"/>
      <c r="R31" s="94">
        <v>1</v>
      </c>
      <c r="S31" s="182" t="s">
        <v>75</v>
      </c>
      <c r="T31" s="168"/>
      <c r="U31" s="170"/>
      <c r="V31" s="171"/>
    </row>
    <row r="32" spans="1:22" ht="24" customHeight="1" thickBot="1" thickTop="1">
      <c r="A32" s="167">
        <v>11</v>
      </c>
      <c r="B32" s="169" t="str">
        <f>VLOOKUP(A32,Sheet2!$A$1:$C$36,3)</f>
        <v>泉ドラゴンＺ</v>
      </c>
      <c r="C32" s="169" t="str">
        <f>VLOOKUP(A32,Sheet2!$A$1:$C$36,2)</f>
        <v>柏</v>
      </c>
      <c r="D32" s="172"/>
      <c r="E32" s="116">
        <v>4</v>
      </c>
      <c r="F32" s="117"/>
      <c r="G32" s="76">
        <v>7</v>
      </c>
      <c r="H32" s="92"/>
      <c r="I32" s="81"/>
      <c r="J32" s="78"/>
      <c r="K32" s="78"/>
      <c r="L32" s="78"/>
      <c r="M32" s="106"/>
      <c r="N32" s="105"/>
      <c r="O32" s="104"/>
      <c r="P32" s="118">
        <v>2</v>
      </c>
      <c r="Q32" s="119"/>
      <c r="R32" s="120">
        <v>15</v>
      </c>
      <c r="S32" s="176"/>
      <c r="T32" s="167">
        <v>29</v>
      </c>
      <c r="U32" s="169" t="str">
        <f>VLOOKUP(T32,Sheet2!$A$1:$C$36,3)</f>
        <v>高野台ジャガーズ</v>
      </c>
      <c r="V32" s="169" t="str">
        <f>VLOOKUP(T32,Sheet2!$A$1:$C$36,2)</f>
        <v>柏</v>
      </c>
    </row>
    <row r="33" spans="1:22" ht="24" customHeight="1" thickBot="1">
      <c r="A33" s="168"/>
      <c r="B33" s="170"/>
      <c r="C33" s="171"/>
      <c r="D33" s="121"/>
      <c r="E33" s="74"/>
      <c r="F33" s="178" t="s">
        <v>76</v>
      </c>
      <c r="G33" s="88"/>
      <c r="H33" s="92"/>
      <c r="I33" s="81"/>
      <c r="J33" s="78"/>
      <c r="K33" s="78"/>
      <c r="L33" s="78"/>
      <c r="M33" s="106"/>
      <c r="N33" s="105"/>
      <c r="O33" s="104"/>
      <c r="P33" s="118"/>
      <c r="Q33" s="150" t="s">
        <v>77</v>
      </c>
      <c r="R33" s="94"/>
      <c r="S33" s="95"/>
      <c r="T33" s="168"/>
      <c r="U33" s="170"/>
      <c r="V33" s="171"/>
    </row>
    <row r="34" spans="1:22" ht="24" customHeight="1" thickTop="1">
      <c r="A34" s="167">
        <v>12</v>
      </c>
      <c r="B34" s="169" t="str">
        <f>VLOOKUP(A34,Sheet2!$A$1:$C$36,3)</f>
        <v>中根ヤンキース</v>
      </c>
      <c r="C34" s="169" t="str">
        <f>VLOOKUP(A34,Sheet2!$A$1:$C$36,2)</f>
        <v>野田</v>
      </c>
      <c r="D34" s="84"/>
      <c r="E34" s="87"/>
      <c r="F34" s="179"/>
      <c r="G34" s="122"/>
      <c r="H34" s="114">
        <v>0</v>
      </c>
      <c r="I34" s="81"/>
      <c r="J34" s="78"/>
      <c r="K34" s="78"/>
      <c r="L34" s="78"/>
      <c r="M34" s="106"/>
      <c r="N34" s="105"/>
      <c r="O34" s="123">
        <v>3</v>
      </c>
      <c r="P34" s="93"/>
      <c r="Q34" s="151"/>
      <c r="R34" s="94"/>
      <c r="S34" s="72"/>
      <c r="T34" s="167">
        <v>30</v>
      </c>
      <c r="U34" s="169" t="str">
        <f>VLOOKUP(T34,Sheet2!$A$1:$C$36,3)</f>
        <v>東深井ファイナルズ</v>
      </c>
      <c r="V34" s="169" t="str">
        <f>VLOOKUP(T34,Sheet2!$A$1:$C$36,2)</f>
        <v>流山</v>
      </c>
    </row>
    <row r="35" spans="1:22" ht="24" customHeight="1" thickBot="1">
      <c r="A35" s="168"/>
      <c r="B35" s="170"/>
      <c r="C35" s="171"/>
      <c r="D35" s="158" t="s">
        <v>74</v>
      </c>
      <c r="E35" s="124">
        <v>2</v>
      </c>
      <c r="F35" s="90"/>
      <c r="G35" s="122">
        <v>6</v>
      </c>
      <c r="H35" s="114"/>
      <c r="I35" s="81"/>
      <c r="J35" s="78"/>
      <c r="K35" s="78"/>
      <c r="L35" s="78"/>
      <c r="M35" s="106"/>
      <c r="N35" s="105"/>
      <c r="O35" s="123"/>
      <c r="P35" s="100">
        <v>3</v>
      </c>
      <c r="Q35" s="56"/>
      <c r="R35" s="125">
        <v>4</v>
      </c>
      <c r="S35" s="182" t="s">
        <v>78</v>
      </c>
      <c r="T35" s="168"/>
      <c r="U35" s="170"/>
      <c r="V35" s="171"/>
    </row>
    <row r="36" spans="1:22" ht="24" customHeight="1" thickBot="1" thickTop="1">
      <c r="A36" s="167">
        <v>13</v>
      </c>
      <c r="B36" s="169" t="str">
        <f>VLOOKUP(A36,Sheet2!$A$1:$C$36,3)</f>
        <v>梅郷パワーズ</v>
      </c>
      <c r="C36" s="169" t="str">
        <f>VLOOKUP(A36,Sheet2!$A$1:$C$36,2)</f>
        <v>野田</v>
      </c>
      <c r="D36" s="172"/>
      <c r="E36" s="116">
        <v>3</v>
      </c>
      <c r="F36" s="117"/>
      <c r="G36" s="122"/>
      <c r="H36" s="114"/>
      <c r="I36" s="81"/>
      <c r="J36" s="78"/>
      <c r="K36" s="78"/>
      <c r="L36" s="78"/>
      <c r="M36" s="106"/>
      <c r="N36" s="105"/>
      <c r="O36" s="123"/>
      <c r="P36" s="56"/>
      <c r="Q36" s="117"/>
      <c r="R36" s="89">
        <v>13</v>
      </c>
      <c r="S36" s="176"/>
      <c r="T36" s="167">
        <v>31</v>
      </c>
      <c r="U36" s="147" t="str">
        <f>VLOOKUP(T36,Sheet2!$A$1:$C$36,3)</f>
        <v>大津ヶ丘ファイターズ</v>
      </c>
      <c r="V36" s="169" t="str">
        <f>VLOOKUP(T36,Sheet2!$A$1:$C$36,2)</f>
        <v>柏</v>
      </c>
    </row>
    <row r="37" spans="1:22" ht="24" customHeight="1" thickBot="1">
      <c r="A37" s="168"/>
      <c r="B37" s="170"/>
      <c r="C37" s="171"/>
      <c r="D37" s="95"/>
      <c r="E37" s="72"/>
      <c r="F37" s="56"/>
      <c r="G37" s="154" t="s">
        <v>79</v>
      </c>
      <c r="H37" s="114"/>
      <c r="I37" s="81"/>
      <c r="J37" s="92">
        <v>2</v>
      </c>
      <c r="K37" s="78"/>
      <c r="L37" s="149" t="s">
        <v>80</v>
      </c>
      <c r="M37" s="149"/>
      <c r="N37" s="126"/>
      <c r="O37" s="127"/>
      <c r="P37" s="178" t="s">
        <v>81</v>
      </c>
      <c r="Q37" s="56"/>
      <c r="R37" s="94"/>
      <c r="S37" s="128"/>
      <c r="T37" s="168"/>
      <c r="U37" s="148"/>
      <c r="V37" s="171"/>
    </row>
    <row r="38" spans="1:22" ht="24" customHeight="1" thickBot="1" thickTop="1">
      <c r="A38" s="167">
        <v>14</v>
      </c>
      <c r="B38" s="156" t="str">
        <f>VLOOKUP(A38,Sheet2!$A$1:$C$36,3)</f>
        <v>串崎スワローズ</v>
      </c>
      <c r="C38" s="169" t="str">
        <f>VLOOKUP(A38,Sheet2!$A$1:$C$36,2)</f>
        <v>松戸</v>
      </c>
      <c r="D38" s="96"/>
      <c r="E38" s="129"/>
      <c r="F38" s="56"/>
      <c r="G38" s="155"/>
      <c r="H38" s="130"/>
      <c r="I38" s="131"/>
      <c r="J38" s="78"/>
      <c r="K38" s="78"/>
      <c r="L38" s="78"/>
      <c r="M38" s="104"/>
      <c r="N38" s="104"/>
      <c r="O38" s="115"/>
      <c r="P38" s="153"/>
      <c r="Q38" s="56"/>
      <c r="R38" s="94"/>
      <c r="S38" s="94"/>
      <c r="T38" s="167">
        <v>32</v>
      </c>
      <c r="U38" s="169" t="str">
        <f>VLOOKUP(T38,Sheet2!$A$1:$C$36,3)</f>
        <v>前ヶ崎クラブＡ２</v>
      </c>
      <c r="V38" s="169" t="str">
        <f>VLOOKUP(T38,Sheet2!$A$1:$C$36,2)</f>
        <v>流山</v>
      </c>
    </row>
    <row r="39" spans="1:22" ht="24" customHeight="1" thickBot="1">
      <c r="A39" s="168"/>
      <c r="B39" s="157"/>
      <c r="C39" s="171"/>
      <c r="D39" s="84"/>
      <c r="E39" s="180" t="s">
        <v>82</v>
      </c>
      <c r="F39" s="88">
        <v>7</v>
      </c>
      <c r="G39" s="91"/>
      <c r="H39" s="77"/>
      <c r="I39" s="78"/>
      <c r="J39" s="163" t="s">
        <v>4</v>
      </c>
      <c r="K39" s="163"/>
      <c r="L39" s="163"/>
      <c r="M39" s="163"/>
      <c r="N39" s="106"/>
      <c r="O39" s="106"/>
      <c r="P39" s="132"/>
      <c r="Q39" s="56"/>
      <c r="R39" s="84">
        <v>0</v>
      </c>
      <c r="S39" s="182" t="s">
        <v>83</v>
      </c>
      <c r="T39" s="168"/>
      <c r="U39" s="170"/>
      <c r="V39" s="171"/>
    </row>
    <row r="40" spans="1:22" ht="24" customHeight="1" thickBot="1" thickTop="1">
      <c r="A40" s="167">
        <v>15</v>
      </c>
      <c r="B40" s="169" t="str">
        <f>VLOOKUP(A40,Sheet2!$A$1:$C$36,3)</f>
        <v>名戸ヶ谷ウォーリアーズ</v>
      </c>
      <c r="C40" s="169" t="str">
        <f>VLOOKUP(A40,Sheet2!$A$1:$C$36,2)</f>
        <v>柏</v>
      </c>
      <c r="D40" s="73"/>
      <c r="E40" s="181"/>
      <c r="F40" s="56"/>
      <c r="G40" s="76">
        <v>7</v>
      </c>
      <c r="H40" s="77"/>
      <c r="I40" s="78"/>
      <c r="J40" s="133">
        <v>0</v>
      </c>
      <c r="K40" s="133"/>
      <c r="L40" s="134"/>
      <c r="M40" s="135">
        <v>2</v>
      </c>
      <c r="N40" s="106"/>
      <c r="O40" s="106"/>
      <c r="P40" s="136">
        <v>7</v>
      </c>
      <c r="Q40" s="117"/>
      <c r="R40" s="120">
        <v>9</v>
      </c>
      <c r="S40" s="176"/>
      <c r="T40" s="167">
        <v>33</v>
      </c>
      <c r="U40" s="169" t="str">
        <f>VLOOKUP(T40,Sheet2!$A$1:$C$36,3)</f>
        <v>小金原ビクトリー</v>
      </c>
      <c r="V40" s="169" t="str">
        <f>VLOOKUP(T40,Sheet2!$A$1:$C$36,2)</f>
        <v>松戸</v>
      </c>
    </row>
    <row r="41" spans="1:22" ht="24" customHeight="1" thickBot="1">
      <c r="A41" s="168"/>
      <c r="B41" s="170"/>
      <c r="C41" s="171"/>
      <c r="D41" s="172" t="s">
        <v>84</v>
      </c>
      <c r="E41" s="137">
        <v>7</v>
      </c>
      <c r="F41" s="91">
        <v>1</v>
      </c>
      <c r="G41" s="76"/>
      <c r="H41" s="77"/>
      <c r="I41" s="78"/>
      <c r="J41" s="164" t="s">
        <v>85</v>
      </c>
      <c r="K41" s="165"/>
      <c r="L41" s="166"/>
      <c r="M41" s="166"/>
      <c r="N41" s="105"/>
      <c r="O41" s="106">
        <v>2</v>
      </c>
      <c r="P41" s="138"/>
      <c r="Q41" s="178" t="s">
        <v>86</v>
      </c>
      <c r="R41" s="94"/>
      <c r="S41" s="95"/>
      <c r="T41" s="168"/>
      <c r="U41" s="170"/>
      <c r="V41" s="171"/>
    </row>
    <row r="42" spans="1:22" ht="24" customHeight="1" thickBot="1" thickTop="1">
      <c r="A42" s="167">
        <v>16</v>
      </c>
      <c r="B42" s="169" t="str">
        <f>VLOOKUP(A42,Sheet2!$A$1:$C$36,3)</f>
        <v>北柏スーパーナイン</v>
      </c>
      <c r="C42" s="169" t="str">
        <f>VLOOKUP(A42,Sheet2!$A$1:$C$36,2)</f>
        <v>柏</v>
      </c>
      <c r="D42" s="173"/>
      <c r="E42" s="87">
        <v>4</v>
      </c>
      <c r="F42" s="178" t="s">
        <v>87</v>
      </c>
      <c r="G42" s="88"/>
      <c r="H42" s="77">
        <v>12</v>
      </c>
      <c r="I42" s="78"/>
      <c r="J42" s="80"/>
      <c r="K42" s="78"/>
      <c r="L42" s="78"/>
      <c r="M42" s="104"/>
      <c r="N42" s="105"/>
      <c r="O42" s="106"/>
      <c r="P42" s="118"/>
      <c r="Q42" s="153"/>
      <c r="R42" s="94"/>
      <c r="S42" s="73"/>
      <c r="T42" s="167">
        <v>34</v>
      </c>
      <c r="U42" s="169" t="str">
        <f>VLOOKUP(T42,Sheet2!$A$1:$C$36,3)</f>
        <v>松葉ニューセラミックス</v>
      </c>
      <c r="V42" s="169" t="str">
        <f>VLOOKUP(T42,Sheet2!$A$1:$C$36,2)</f>
        <v>柏</v>
      </c>
    </row>
    <row r="43" spans="1:22" ht="24" customHeight="1" thickBot="1">
      <c r="A43" s="168"/>
      <c r="B43" s="170"/>
      <c r="C43" s="171"/>
      <c r="D43" s="84"/>
      <c r="E43" s="87"/>
      <c r="F43" s="179"/>
      <c r="G43" s="139"/>
      <c r="H43" s="92"/>
      <c r="I43" s="159" t="s">
        <v>50</v>
      </c>
      <c r="J43" s="159"/>
      <c r="K43" s="78"/>
      <c r="L43" s="78"/>
      <c r="M43" s="159" t="s">
        <v>88</v>
      </c>
      <c r="N43" s="159"/>
      <c r="O43" s="106"/>
      <c r="P43" s="140">
        <v>6</v>
      </c>
      <c r="Q43" s="141"/>
      <c r="R43" s="142">
        <v>7</v>
      </c>
      <c r="S43" s="176" t="s">
        <v>89</v>
      </c>
      <c r="T43" s="168"/>
      <c r="U43" s="170"/>
      <c r="V43" s="171"/>
    </row>
    <row r="44" spans="1:22" ht="24" customHeight="1" thickTop="1">
      <c r="A44" s="167">
        <v>17</v>
      </c>
      <c r="B44" s="169" t="str">
        <f>VLOOKUP(A44,Sheet2!$A$1:$C$36,3)</f>
        <v>野田ドンキーズ</v>
      </c>
      <c r="C44" s="169" t="str">
        <f>VLOOKUP(A44,Sheet2!$A$1:$C$36,2)</f>
        <v>野田</v>
      </c>
      <c r="D44" s="84"/>
      <c r="E44" s="87"/>
      <c r="F44" s="90"/>
      <c r="G44" s="91"/>
      <c r="H44" s="92"/>
      <c r="I44" s="159"/>
      <c r="J44" s="159"/>
      <c r="K44" s="78"/>
      <c r="L44" s="98"/>
      <c r="M44" s="159"/>
      <c r="N44" s="159"/>
      <c r="O44" s="106"/>
      <c r="P44" s="108"/>
      <c r="Q44" s="56"/>
      <c r="R44" s="94">
        <v>0</v>
      </c>
      <c r="S44" s="177"/>
      <c r="T44" s="167">
        <v>35</v>
      </c>
      <c r="U44" s="169" t="str">
        <f>VLOOKUP(T44,Sheet2!$A$1:$C$36,3)</f>
        <v>サンスパッツ</v>
      </c>
      <c r="V44" s="169" t="str">
        <f>VLOOKUP(T44,Sheet2!$A$1:$C$36,2)</f>
        <v>我孫子</v>
      </c>
    </row>
    <row r="45" spans="1:22" ht="24" customHeight="1" thickBot="1">
      <c r="A45" s="168"/>
      <c r="B45" s="170"/>
      <c r="C45" s="171"/>
      <c r="D45" s="174" t="s">
        <v>90</v>
      </c>
      <c r="E45" s="175"/>
      <c r="F45" s="122">
        <v>3</v>
      </c>
      <c r="G45" s="91">
        <v>1</v>
      </c>
      <c r="H45" s="92"/>
      <c r="I45" s="159"/>
      <c r="J45" s="159"/>
      <c r="K45" s="78"/>
      <c r="L45" s="98"/>
      <c r="M45" s="159"/>
      <c r="N45" s="159"/>
      <c r="O45" s="106"/>
      <c r="P45" s="108"/>
      <c r="Q45" s="56"/>
      <c r="R45" s="94"/>
      <c r="S45" s="94"/>
      <c r="T45" s="168"/>
      <c r="U45" s="170"/>
      <c r="V45" s="171"/>
    </row>
    <row r="46" spans="1:22" ht="24" customHeight="1" thickBot="1" thickTop="1">
      <c r="A46" s="167">
        <v>18</v>
      </c>
      <c r="B46" s="169" t="str">
        <f>VLOOKUP(A46,Sheet2!$A$1:$C$36,3)</f>
        <v>柏ヤンガーズ</v>
      </c>
      <c r="C46" s="169" t="str">
        <f>VLOOKUP(A46,Sheet2!$A$1:$C$36,2)</f>
        <v>柏</v>
      </c>
      <c r="D46" s="176"/>
      <c r="E46" s="176"/>
      <c r="F46" s="143">
        <v>5</v>
      </c>
      <c r="G46" s="103"/>
      <c r="H46" s="104"/>
      <c r="I46" s="159"/>
      <c r="J46" s="159"/>
      <c r="K46" s="78"/>
      <c r="L46" s="106"/>
      <c r="M46" s="159"/>
      <c r="N46" s="159"/>
      <c r="O46" s="106"/>
      <c r="P46" s="108"/>
      <c r="Q46" s="108"/>
      <c r="R46" s="144"/>
      <c r="S46" s="145"/>
      <c r="T46" s="11"/>
      <c r="U46" s="27"/>
      <c r="V46" s="11"/>
    </row>
    <row r="47" spans="1:22" ht="24" customHeight="1" thickBot="1">
      <c r="A47" s="168"/>
      <c r="B47" s="170"/>
      <c r="C47" s="171"/>
      <c r="D47" s="121"/>
      <c r="E47" s="146"/>
      <c r="F47" s="56"/>
      <c r="G47" s="103"/>
      <c r="H47" s="104"/>
      <c r="I47" s="159"/>
      <c r="J47" s="159"/>
      <c r="K47" s="78"/>
      <c r="L47" s="106"/>
      <c r="M47" s="159"/>
      <c r="N47" s="159"/>
      <c r="O47" s="106"/>
      <c r="P47" s="108"/>
      <c r="Q47" s="108"/>
      <c r="R47" s="144"/>
      <c r="S47" s="145"/>
      <c r="T47" s="11"/>
      <c r="U47" s="27"/>
      <c r="V47" s="11"/>
    </row>
    <row r="48" spans="1:22" ht="15" thickTop="1">
      <c r="A48" s="11"/>
      <c r="B48" s="27"/>
      <c r="C48" s="27"/>
      <c r="D48" s="28"/>
      <c r="E48" s="20"/>
      <c r="F48" s="25"/>
      <c r="G48" s="8"/>
      <c r="H48" s="8"/>
      <c r="I48" s="25"/>
      <c r="J48" s="25"/>
      <c r="K48" s="25"/>
      <c r="L48" s="11"/>
      <c r="M48" s="11"/>
      <c r="N48" s="11"/>
      <c r="O48" s="11"/>
      <c r="P48" s="6"/>
      <c r="Q48" s="6"/>
      <c r="R48" s="11"/>
      <c r="S48" s="26"/>
      <c r="T48" s="11"/>
      <c r="U48" s="27"/>
      <c r="V48" s="11"/>
    </row>
    <row r="49" spans="1:22" ht="14.25">
      <c r="A49" s="1"/>
      <c r="B49" s="29"/>
      <c r="C49" s="29"/>
      <c r="D49" s="2"/>
      <c r="E49" s="4"/>
      <c r="F49" s="3"/>
      <c r="G49" s="4"/>
      <c r="H49" s="4"/>
      <c r="I49" s="25"/>
      <c r="J49" s="1"/>
      <c r="K49" s="1"/>
      <c r="L49" s="1"/>
      <c r="M49" s="1"/>
      <c r="N49" s="11"/>
      <c r="O49" s="1"/>
      <c r="P49" s="13"/>
      <c r="Q49" s="13"/>
      <c r="R49" s="1"/>
      <c r="S49" s="5"/>
      <c r="T49" s="1"/>
      <c r="U49" s="29"/>
      <c r="V49" s="1"/>
    </row>
    <row r="50" spans="1:22" ht="14.25">
      <c r="A50" s="1"/>
      <c r="B50" s="29"/>
      <c r="C50" s="29"/>
      <c r="D50" s="2"/>
      <c r="E50" s="4"/>
      <c r="F50" s="3"/>
      <c r="G50" s="4"/>
      <c r="H50" s="4"/>
      <c r="I50" s="1"/>
      <c r="J50" s="1"/>
      <c r="K50" s="1"/>
      <c r="L50" s="1"/>
      <c r="M50" s="1"/>
      <c r="N50" s="1"/>
      <c r="O50" s="1"/>
      <c r="P50" s="13"/>
      <c r="Q50" s="13"/>
      <c r="R50" s="1"/>
      <c r="S50" s="5"/>
      <c r="T50" s="1"/>
      <c r="U50" s="29"/>
      <c r="V50" s="1"/>
    </row>
    <row r="51" spans="1:22" ht="14.25">
      <c r="A51" s="1"/>
      <c r="B51" s="29"/>
      <c r="C51" s="29"/>
      <c r="D51" s="2"/>
      <c r="E51" s="4"/>
      <c r="F51" s="3"/>
      <c r="G51" s="4"/>
      <c r="H51" s="4"/>
      <c r="I51" s="1"/>
      <c r="J51" s="1"/>
      <c r="K51" s="1"/>
      <c r="L51" s="1"/>
      <c r="M51" s="1"/>
      <c r="N51" s="1"/>
      <c r="O51" s="1"/>
      <c r="P51" s="13"/>
      <c r="Q51" s="13"/>
      <c r="R51" s="1"/>
      <c r="S51" s="5"/>
      <c r="T51" s="1"/>
      <c r="U51" s="29"/>
      <c r="V51" s="1"/>
    </row>
    <row r="52" spans="1:22" ht="14.25">
      <c r="A52" s="1"/>
      <c r="B52" s="29"/>
      <c r="C52" s="29"/>
      <c r="D52" s="2"/>
      <c r="E52" s="4"/>
      <c r="F52" s="3"/>
      <c r="G52" s="4"/>
      <c r="H52" s="4"/>
      <c r="I52" s="1"/>
      <c r="J52" s="1"/>
      <c r="K52" s="1"/>
      <c r="L52" s="1"/>
      <c r="M52" s="1"/>
      <c r="N52" s="1"/>
      <c r="O52" s="1"/>
      <c r="P52" s="13"/>
      <c r="Q52" s="13"/>
      <c r="R52" s="1"/>
      <c r="S52" s="5"/>
      <c r="T52" s="1"/>
      <c r="U52" s="29"/>
      <c r="V52" s="1"/>
    </row>
    <row r="53" spans="1:22" ht="14.25">
      <c r="A53" s="1"/>
      <c r="B53" s="29"/>
      <c r="C53" s="29"/>
      <c r="D53" s="2"/>
      <c r="E53" s="4"/>
      <c r="F53" s="3"/>
      <c r="G53" s="4"/>
      <c r="H53" s="4"/>
      <c r="I53" s="1"/>
      <c r="J53" s="1"/>
      <c r="K53" s="1"/>
      <c r="L53" s="1"/>
      <c r="M53" s="1"/>
      <c r="N53" s="1"/>
      <c r="O53" s="1"/>
      <c r="P53" s="13"/>
      <c r="Q53" s="13"/>
      <c r="R53" s="1"/>
      <c r="S53" s="5"/>
      <c r="T53" s="1"/>
      <c r="U53" s="29"/>
      <c r="V53" s="1"/>
    </row>
    <row r="54" spans="1:22" ht="14.25">
      <c r="A54" s="1"/>
      <c r="B54" s="29"/>
      <c r="C54" s="29"/>
      <c r="D54" s="2"/>
      <c r="E54" s="4"/>
      <c r="F54" s="3"/>
      <c r="G54" s="4"/>
      <c r="H54" s="4"/>
      <c r="I54" s="1"/>
      <c r="J54" s="1"/>
      <c r="K54" s="1"/>
      <c r="L54" s="1"/>
      <c r="M54" s="1"/>
      <c r="N54" s="1"/>
      <c r="O54" s="1"/>
      <c r="P54" s="13"/>
      <c r="Q54" s="13"/>
      <c r="R54" s="1"/>
      <c r="S54" s="5"/>
      <c r="T54" s="1"/>
      <c r="U54" s="29"/>
      <c r="V54" s="1"/>
    </row>
    <row r="55" spans="1:22" ht="14.25">
      <c r="A55" s="1"/>
      <c r="B55" s="29"/>
      <c r="C55" s="29"/>
      <c r="D55" s="2"/>
      <c r="E55" s="4"/>
      <c r="F55" s="3"/>
      <c r="G55" s="4"/>
      <c r="H55" s="4"/>
      <c r="I55" s="1"/>
      <c r="J55" s="1"/>
      <c r="K55" s="1"/>
      <c r="L55" s="1"/>
      <c r="M55" s="1"/>
      <c r="N55" s="1"/>
      <c r="O55" s="1"/>
      <c r="P55" s="13"/>
      <c r="Q55" s="13"/>
      <c r="R55" s="1"/>
      <c r="S55" s="5"/>
      <c r="T55" s="1"/>
      <c r="U55" s="29"/>
      <c r="V55" s="1"/>
    </row>
    <row r="56" spans="9:14" ht="14.25">
      <c r="I56" s="1"/>
      <c r="N56" s="1"/>
    </row>
  </sheetData>
  <mergeCells count="156">
    <mergeCell ref="A1:V1"/>
    <mergeCell ref="A2:B2"/>
    <mergeCell ref="A12:A13"/>
    <mergeCell ref="B12:B13"/>
    <mergeCell ref="C12:C13"/>
    <mergeCell ref="T12:T13"/>
    <mergeCell ref="U12:U13"/>
    <mergeCell ref="V12:V13"/>
    <mergeCell ref="D13:D14"/>
    <mergeCell ref="S13:S14"/>
    <mergeCell ref="U14:U15"/>
    <mergeCell ref="V14:V15"/>
    <mergeCell ref="A14:A15"/>
    <mergeCell ref="B14:B15"/>
    <mergeCell ref="C14:C15"/>
    <mergeCell ref="T14:T15"/>
    <mergeCell ref="F15:F16"/>
    <mergeCell ref="Q15:Q16"/>
    <mergeCell ref="A16:A17"/>
    <mergeCell ref="B16:B17"/>
    <mergeCell ref="C16:C17"/>
    <mergeCell ref="T16:T17"/>
    <mergeCell ref="U16:U17"/>
    <mergeCell ref="V16:V17"/>
    <mergeCell ref="D17:D18"/>
    <mergeCell ref="S17:S18"/>
    <mergeCell ref="U18:U19"/>
    <mergeCell ref="V18:V19"/>
    <mergeCell ref="A18:A19"/>
    <mergeCell ref="B18:B19"/>
    <mergeCell ref="C18:C19"/>
    <mergeCell ref="T18:T19"/>
    <mergeCell ref="G19:G20"/>
    <mergeCell ref="P19:P20"/>
    <mergeCell ref="A20:A21"/>
    <mergeCell ref="B20:B21"/>
    <mergeCell ref="C20:C21"/>
    <mergeCell ref="T20:T21"/>
    <mergeCell ref="U20:U21"/>
    <mergeCell ref="V20:V21"/>
    <mergeCell ref="E21:E22"/>
    <mergeCell ref="R21:R22"/>
    <mergeCell ref="U22:U23"/>
    <mergeCell ref="V22:V23"/>
    <mergeCell ref="L20:M20"/>
    <mergeCell ref="A22:A23"/>
    <mergeCell ref="B22:B23"/>
    <mergeCell ref="C22:C23"/>
    <mergeCell ref="T22:T23"/>
    <mergeCell ref="D23:D24"/>
    <mergeCell ref="S23:S24"/>
    <mergeCell ref="A24:A25"/>
    <mergeCell ref="B24:B25"/>
    <mergeCell ref="C24:C25"/>
    <mergeCell ref="F24:F25"/>
    <mergeCell ref="Q24:Q25"/>
    <mergeCell ref="T24:T25"/>
    <mergeCell ref="U24:U25"/>
    <mergeCell ref="V24:V25"/>
    <mergeCell ref="U26:U27"/>
    <mergeCell ref="V26:V27"/>
    <mergeCell ref="D27:E28"/>
    <mergeCell ref="R27:S28"/>
    <mergeCell ref="U28:U29"/>
    <mergeCell ref="V28:V29"/>
    <mergeCell ref="T26:T27"/>
    <mergeCell ref="A28:A29"/>
    <mergeCell ref="B28:B29"/>
    <mergeCell ref="C28:C29"/>
    <mergeCell ref="T28:T29"/>
    <mergeCell ref="H29:I29"/>
    <mergeCell ref="N29:O29"/>
    <mergeCell ref="K23:L28"/>
    <mergeCell ref="A26:A27"/>
    <mergeCell ref="B26:B27"/>
    <mergeCell ref="C26:C27"/>
    <mergeCell ref="A30:A31"/>
    <mergeCell ref="B30:B31"/>
    <mergeCell ref="C30:C31"/>
    <mergeCell ref="J30:M30"/>
    <mergeCell ref="T30:T31"/>
    <mergeCell ref="U30:U31"/>
    <mergeCell ref="V30:V31"/>
    <mergeCell ref="D31:D32"/>
    <mergeCell ref="K31:L31"/>
    <mergeCell ref="S31:S32"/>
    <mergeCell ref="U32:U33"/>
    <mergeCell ref="V32:V33"/>
    <mergeCell ref="A32:A33"/>
    <mergeCell ref="B32:B33"/>
    <mergeCell ref="C32:C33"/>
    <mergeCell ref="T32:T33"/>
    <mergeCell ref="F33:F34"/>
    <mergeCell ref="Q33:Q34"/>
    <mergeCell ref="A34:A35"/>
    <mergeCell ref="B34:B35"/>
    <mergeCell ref="C34:C35"/>
    <mergeCell ref="T34:T35"/>
    <mergeCell ref="U34:U35"/>
    <mergeCell ref="V34:V35"/>
    <mergeCell ref="D35:D36"/>
    <mergeCell ref="S35:S36"/>
    <mergeCell ref="U36:U37"/>
    <mergeCell ref="V36:V37"/>
    <mergeCell ref="L37:M37"/>
    <mergeCell ref="A36:A37"/>
    <mergeCell ref="B36:B37"/>
    <mergeCell ref="C36:C37"/>
    <mergeCell ref="T36:T37"/>
    <mergeCell ref="G37:G38"/>
    <mergeCell ref="P37:P38"/>
    <mergeCell ref="A38:A39"/>
    <mergeCell ref="B38:B39"/>
    <mergeCell ref="C38:C39"/>
    <mergeCell ref="T38:T39"/>
    <mergeCell ref="C42:C43"/>
    <mergeCell ref="F42:F43"/>
    <mergeCell ref="U38:U39"/>
    <mergeCell ref="V38:V39"/>
    <mergeCell ref="E39:E40"/>
    <mergeCell ref="S39:S40"/>
    <mergeCell ref="T40:T41"/>
    <mergeCell ref="U40:U41"/>
    <mergeCell ref="V40:V41"/>
    <mergeCell ref="Q41:Q42"/>
    <mergeCell ref="V42:V43"/>
    <mergeCell ref="S43:S44"/>
    <mergeCell ref="U44:U45"/>
    <mergeCell ref="V44:V45"/>
    <mergeCell ref="T42:T43"/>
    <mergeCell ref="U42:U43"/>
    <mergeCell ref="T44:T45"/>
    <mergeCell ref="D45:E46"/>
    <mergeCell ref="A46:A47"/>
    <mergeCell ref="B46:B47"/>
    <mergeCell ref="C46:C47"/>
    <mergeCell ref="B3:D3"/>
    <mergeCell ref="A44:A45"/>
    <mergeCell ref="B44:B45"/>
    <mergeCell ref="C44:C45"/>
    <mergeCell ref="A40:A41"/>
    <mergeCell ref="B40:B41"/>
    <mergeCell ref="C40:C41"/>
    <mergeCell ref="D41:D42"/>
    <mergeCell ref="A42:A43"/>
    <mergeCell ref="B42:B43"/>
    <mergeCell ref="I43:J47"/>
    <mergeCell ref="M43:N47"/>
    <mergeCell ref="B4:D4"/>
    <mergeCell ref="B5:D5"/>
    <mergeCell ref="B8:D8"/>
    <mergeCell ref="B9:D9"/>
    <mergeCell ref="B10:D10"/>
    <mergeCell ref="A7:B7"/>
    <mergeCell ref="J39:M39"/>
    <mergeCell ref="J41:M41"/>
  </mergeCells>
  <printOptions/>
  <pageMargins left="0.41" right="0.2" top="0.44" bottom="0.35" header="0.26" footer="0.23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36" sqref="B36:C36"/>
    </sheetView>
  </sheetViews>
  <sheetFormatPr defaultColWidth="9.00390625" defaultRowHeight="14.25"/>
  <cols>
    <col min="1" max="1" width="3.75390625" style="0" bestFit="1" customWidth="1"/>
    <col min="2" max="2" width="7.50390625" style="0" bestFit="1" customWidth="1"/>
    <col min="3" max="3" width="22.625" style="0" bestFit="1" customWidth="1"/>
    <col min="5" max="5" width="22.625" style="0" bestFit="1" customWidth="1"/>
  </cols>
  <sheetData>
    <row r="1" spans="1:3" ht="14.25">
      <c r="A1" t="s">
        <v>5</v>
      </c>
      <c r="B1" t="s">
        <v>6</v>
      </c>
      <c r="C1" t="s">
        <v>1</v>
      </c>
    </row>
    <row r="2" spans="1:3" ht="14.25">
      <c r="A2">
        <v>1</v>
      </c>
      <c r="B2" s="30" t="s">
        <v>46</v>
      </c>
      <c r="C2" s="4" t="s">
        <v>47</v>
      </c>
    </row>
    <row r="3" spans="1:3" ht="14.25">
      <c r="A3">
        <v>2</v>
      </c>
      <c r="B3" s="30" t="s">
        <v>25</v>
      </c>
      <c r="C3" s="4" t="s">
        <v>27</v>
      </c>
    </row>
    <row r="4" spans="1:3" ht="14.25">
      <c r="A4">
        <v>3</v>
      </c>
      <c r="B4" s="30" t="s">
        <v>25</v>
      </c>
      <c r="C4" s="30" t="s">
        <v>33</v>
      </c>
    </row>
    <row r="5" spans="1:3" ht="14.25">
      <c r="A5">
        <v>4</v>
      </c>
      <c r="B5" s="4" t="s">
        <v>36</v>
      </c>
      <c r="C5" s="4" t="s">
        <v>40</v>
      </c>
    </row>
    <row r="6" spans="1:3" ht="14.25">
      <c r="A6">
        <v>5</v>
      </c>
      <c r="B6" s="30" t="s">
        <v>25</v>
      </c>
      <c r="C6" s="30" t="s">
        <v>28</v>
      </c>
    </row>
    <row r="7" spans="1:3" ht="14.25">
      <c r="A7">
        <v>6</v>
      </c>
      <c r="B7" s="30" t="s">
        <v>25</v>
      </c>
      <c r="C7" s="30" t="s">
        <v>34</v>
      </c>
    </row>
    <row r="8" spans="1:3" ht="14.25">
      <c r="A8">
        <v>7</v>
      </c>
      <c r="B8" s="30" t="s">
        <v>25</v>
      </c>
      <c r="C8" s="30" t="s">
        <v>32</v>
      </c>
    </row>
    <row r="9" spans="1:3" ht="14.25">
      <c r="A9">
        <v>8</v>
      </c>
      <c r="B9" s="30" t="s">
        <v>7</v>
      </c>
      <c r="C9" s="30" t="s">
        <v>11</v>
      </c>
    </row>
    <row r="10" spans="1:3" ht="14.25">
      <c r="A10">
        <v>9</v>
      </c>
      <c r="B10" s="30" t="s">
        <v>25</v>
      </c>
      <c r="C10" s="30" t="s">
        <v>30</v>
      </c>
    </row>
    <row r="11" spans="1:3" ht="14.25">
      <c r="A11">
        <v>10</v>
      </c>
      <c r="B11" s="4" t="s">
        <v>36</v>
      </c>
      <c r="C11" s="30" t="s">
        <v>41</v>
      </c>
    </row>
    <row r="12" spans="1:3" ht="14.25">
      <c r="A12">
        <v>11</v>
      </c>
      <c r="B12" s="30" t="s">
        <v>13</v>
      </c>
      <c r="C12" s="30" t="s">
        <v>17</v>
      </c>
    </row>
    <row r="13" spans="1:3" ht="14.25">
      <c r="A13">
        <v>12</v>
      </c>
      <c r="B13" s="30" t="s">
        <v>36</v>
      </c>
      <c r="C13" s="30" t="s">
        <v>37</v>
      </c>
    </row>
    <row r="14" spans="1:3" ht="14.25">
      <c r="A14">
        <v>13</v>
      </c>
      <c r="B14" s="30" t="s">
        <v>36</v>
      </c>
      <c r="C14" s="30" t="s">
        <v>38</v>
      </c>
    </row>
    <row r="15" spans="1:3" ht="14.25">
      <c r="A15">
        <v>14</v>
      </c>
      <c r="B15" s="30" t="s">
        <v>42</v>
      </c>
      <c r="C15" s="4" t="s">
        <v>43</v>
      </c>
    </row>
    <row r="16" spans="1:3" ht="14.25">
      <c r="A16">
        <v>15</v>
      </c>
      <c r="B16" s="30" t="s">
        <v>13</v>
      </c>
      <c r="C16" s="30" t="s">
        <v>20</v>
      </c>
    </row>
    <row r="17" spans="1:3" ht="14.25">
      <c r="A17">
        <v>16</v>
      </c>
      <c r="B17" s="30" t="s">
        <v>13</v>
      </c>
      <c r="C17" s="4" t="s">
        <v>14</v>
      </c>
    </row>
    <row r="18" spans="1:3" ht="14.25">
      <c r="A18">
        <v>17</v>
      </c>
      <c r="B18" s="30" t="s">
        <v>36</v>
      </c>
      <c r="C18" s="30" t="s">
        <v>39</v>
      </c>
    </row>
    <row r="19" spans="1:3" ht="14.25">
      <c r="A19">
        <v>18</v>
      </c>
      <c r="B19" s="30" t="s">
        <v>13</v>
      </c>
      <c r="C19" s="30" t="s">
        <v>18</v>
      </c>
    </row>
    <row r="20" spans="1:3" ht="14.25">
      <c r="A20">
        <v>19</v>
      </c>
      <c r="B20" s="30" t="s">
        <v>13</v>
      </c>
      <c r="C20" s="30" t="s">
        <v>16</v>
      </c>
    </row>
    <row r="21" spans="1:3" ht="14.25">
      <c r="A21">
        <v>20</v>
      </c>
      <c r="B21" s="30" t="s">
        <v>42</v>
      </c>
      <c r="C21" s="30" t="s">
        <v>45</v>
      </c>
    </row>
    <row r="22" spans="1:3" ht="14.25">
      <c r="A22">
        <v>21</v>
      </c>
      <c r="B22" s="30" t="s">
        <v>7</v>
      </c>
      <c r="C22" s="30" t="s">
        <v>10</v>
      </c>
    </row>
    <row r="23" spans="1:3" ht="14.25">
      <c r="A23">
        <v>22</v>
      </c>
      <c r="B23" s="30" t="s">
        <v>25</v>
      </c>
      <c r="C23" s="30" t="s">
        <v>35</v>
      </c>
    </row>
    <row r="24" spans="1:3" ht="14.25">
      <c r="A24">
        <v>23</v>
      </c>
      <c r="B24" s="30" t="s">
        <v>13</v>
      </c>
      <c r="C24" s="30" t="s">
        <v>19</v>
      </c>
    </row>
    <row r="25" spans="1:3" ht="14.25">
      <c r="A25">
        <v>24</v>
      </c>
      <c r="B25" s="30" t="s">
        <v>13</v>
      </c>
      <c r="C25" s="4" t="s">
        <v>15</v>
      </c>
    </row>
    <row r="26" spans="1:3" ht="14.25">
      <c r="A26">
        <v>25</v>
      </c>
      <c r="B26" s="30" t="s">
        <v>7</v>
      </c>
      <c r="C26" s="4" t="s">
        <v>9</v>
      </c>
    </row>
    <row r="27" spans="1:3" ht="14.25">
      <c r="A27">
        <v>26</v>
      </c>
      <c r="B27" s="30" t="s">
        <v>25</v>
      </c>
      <c r="C27" s="30" t="s">
        <v>31</v>
      </c>
    </row>
    <row r="28" spans="1:3" ht="14.25">
      <c r="A28">
        <v>27</v>
      </c>
      <c r="B28" s="30" t="s">
        <v>13</v>
      </c>
      <c r="C28" s="30" t="s">
        <v>23</v>
      </c>
    </row>
    <row r="29" spans="1:3" ht="14.25">
      <c r="A29">
        <v>28</v>
      </c>
      <c r="B29" s="30" t="s">
        <v>7</v>
      </c>
      <c r="C29" s="30" t="s">
        <v>12</v>
      </c>
    </row>
    <row r="30" spans="1:3" ht="14.25">
      <c r="A30">
        <v>29</v>
      </c>
      <c r="B30" s="30" t="s">
        <v>13</v>
      </c>
      <c r="C30" s="30" t="s">
        <v>21</v>
      </c>
    </row>
    <row r="31" spans="1:3" ht="14.25">
      <c r="A31">
        <v>30</v>
      </c>
      <c r="B31" s="30" t="s">
        <v>25</v>
      </c>
      <c r="C31" s="4" t="s">
        <v>26</v>
      </c>
    </row>
    <row r="32" spans="1:3" ht="14.25">
      <c r="A32">
        <v>31</v>
      </c>
      <c r="B32" s="30" t="s">
        <v>13</v>
      </c>
      <c r="C32" s="30" t="s">
        <v>22</v>
      </c>
    </row>
    <row r="33" spans="1:3" ht="14.25">
      <c r="A33">
        <v>32</v>
      </c>
      <c r="B33" s="30" t="s">
        <v>25</v>
      </c>
      <c r="C33" s="30" t="s">
        <v>29</v>
      </c>
    </row>
    <row r="34" spans="1:3" ht="14.25">
      <c r="A34">
        <v>33</v>
      </c>
      <c r="B34" s="30" t="s">
        <v>42</v>
      </c>
      <c r="C34" s="30" t="s">
        <v>44</v>
      </c>
    </row>
    <row r="35" spans="1:3" ht="14.25">
      <c r="A35">
        <v>34</v>
      </c>
      <c r="B35" s="30" t="s">
        <v>13</v>
      </c>
      <c r="C35" s="30" t="s">
        <v>24</v>
      </c>
    </row>
    <row r="36" spans="1:3" ht="14.25">
      <c r="A36">
        <v>35</v>
      </c>
      <c r="B36" s="30" t="s">
        <v>7</v>
      </c>
      <c r="C36" s="4" t="s">
        <v>8</v>
      </c>
    </row>
  </sheetData>
  <dataValidations count="1">
    <dataValidation allowBlank="1" showInputMessage="1" showErrorMessage="1" imeMode="hiragana" sqref="B36 B29 B25:B26 B22 B20 B17 B12 B9 B18:C19 B23:C24 B27:C28 B21:C21 B30:C35 B13:C16 B10:C11 B2:C8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2007-08-27T00:23:41Z</cp:lastPrinted>
  <dcterms:created xsi:type="dcterms:W3CDTF">2007-07-23T00:29:13Z</dcterms:created>
  <dcterms:modified xsi:type="dcterms:W3CDTF">2009-06-26T01:34:35Z</dcterms:modified>
  <cp:category/>
  <cp:version/>
  <cp:contentType/>
  <cp:contentStatus/>
</cp:coreProperties>
</file>